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ДФ 2021" sheetId="6" r:id="rId1"/>
  </sheets>
  <calcPr calcId="124519"/>
</workbook>
</file>

<file path=xl/calcChain.xml><?xml version="1.0" encoding="utf-8"?>
<calcChain xmlns="http://schemas.openxmlformats.org/spreadsheetml/2006/main">
  <c r="F8" i="6"/>
  <c r="D8"/>
  <c r="I12" l="1"/>
  <c r="G12"/>
  <c r="G10" s="1"/>
  <c r="H10"/>
  <c r="F10"/>
  <c r="E10"/>
  <c r="I10" s="1"/>
  <c r="D10"/>
  <c r="C10"/>
  <c r="I9"/>
  <c r="C6"/>
  <c r="C5" s="1"/>
  <c r="I8"/>
  <c r="G8"/>
  <c r="H6"/>
  <c r="H5" s="1"/>
  <c r="F6"/>
  <c r="F5" s="1"/>
  <c r="E6"/>
  <c r="D6"/>
  <c r="E13" l="1"/>
  <c r="E5"/>
  <c r="I5" s="1"/>
  <c r="D5"/>
  <c r="H13"/>
  <c r="F13"/>
  <c r="D13"/>
  <c r="I6"/>
  <c r="C13"/>
  <c r="G9"/>
  <c r="G6" s="1"/>
  <c r="G5" s="1"/>
  <c r="I13" l="1"/>
  <c r="G13"/>
</calcChain>
</file>

<file path=xl/sharedStrings.xml><?xml version="1.0" encoding="utf-8"?>
<sst xmlns="http://schemas.openxmlformats.org/spreadsheetml/2006/main" count="26" uniqueCount="22">
  <si>
    <t>п/п</t>
  </si>
  <si>
    <t>в том числе:</t>
  </si>
  <si>
    <t>1.1</t>
  </si>
  <si>
    <t>1.2</t>
  </si>
  <si>
    <t>Итого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</si>
  <si>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</si>
  <si>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</si>
  <si>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</si>
  <si>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</si>
  <si>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</si>
  <si>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2</t>
  </si>
  <si>
    <t>Муниципальная программа "Развитие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</si>
  <si>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"Обеспечение безопасности дорожного движения на автомобильных дорогах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</si>
  <si>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"Оформление права собственности на объекты недвижимости, относящиеся к сфере дорожной деятельности администрации Нижнеилимского муниципального района"</t>
  </si>
  <si>
    <t>2.1</t>
  </si>
  <si>
    <t>ОТЧЕТ ОБ ИСПОЛЬЗОВАНИИ БЮДЖЕТНЫХ АССИГНОВАНИЙ 
МУНИЦИПАЛЬНОГО ДОРОЖНОГО ФОНДА МУНИЦИПАЛЬНОГО ОБРАЗОВАНИЯ "НИЖНЕИЛИМСКИЙ РАЙОН" ЗА 2021 ГОД</t>
  </si>
  <si>
    <t>всего в 2021 году</t>
  </si>
  <si>
    <t>в том числе, не использованные бюджетные ассигнования
2020 года</t>
  </si>
  <si>
    <t>всего на 01.01.2022 года</t>
  </si>
  <si>
    <t>Разработка проектов межевания земельных участков, занимаемых автомобильными дорогами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</si>
  <si>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Содержание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</si>
  <si>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 xml:space="preserve"> Выполнение работ по строительству, реконструкции, капитальному, текущему ремонту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район", и искусственных сооружений на них.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</si>
</sst>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165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3" fontId="5" fillId="2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Layout" zoomScale="60" zoomScaleNormal="60" zoomScalePageLayoutView="60" workbookViewId="0">
      <selection activeCell="B5" sqref="B5"/>
    </sheetView>
  </sheetViews>
  <sheetFormatPr defaultRowHeight="15.75"/>
  <cols>
    <col min="1" max="1" width="5.140625" style="24" customWidth="1"/>
    <col min="2" max="2" width="86.42578125" style="2" customWidth="1"/>
    <col min="3" max="8" width="17.140625" style="23" customWidth="1"/>
    <col min="9" max="9" width="17.140625" style="5" customWidth="1"/>
    <col min="10" max="10" width="10.85546875" style="2" bestFit="1" customWidth="1"/>
    <col min="11" max="16384" width="9.140625" style="2"/>
  </cols>
  <sheetData>
    <row r="1" spans="1:10" ht="50.25" customHeight="1">
      <c r="A1" s="25" t="s">
        <v>15</v>
      </c>
      <c r="B1" s="26"/>
      <c r="C1" s="26"/>
      <c r="D1" s="26"/>
      <c r="E1" s="26"/>
      <c r="F1" s="26"/>
      <c r="G1" s="26"/>
      <c r="H1" s="26"/>
      <c r="I1" s="26"/>
    </row>
    <row r="2" spans="1:10">
      <c r="A2" s="3"/>
      <c r="B2" s="3"/>
      <c r="C2" s="4"/>
      <c r="D2" s="4"/>
      <c r="E2" s="4"/>
      <c r="F2" s="4"/>
      <c r="G2" s="4"/>
      <c r="H2" s="4"/>
    </row>
    <row r="3" spans="1:10" s="6" customFormat="1" ht="55.5" customHeight="1">
      <c r="A3" s="27" t="s">
        <v>0</v>
      </c>
      <c r="B3" s="28" t="s">
        <v>5</v>
      </c>
      <c r="C3" s="29" t="s">
        <v>6</v>
      </c>
      <c r="D3" s="30"/>
      <c r="E3" s="31" t="s">
        <v>7</v>
      </c>
      <c r="F3" s="32"/>
      <c r="G3" s="31" t="s">
        <v>8</v>
      </c>
      <c r="H3" s="32"/>
      <c r="I3" s="33" t="s">
        <v>9</v>
      </c>
    </row>
    <row r="4" spans="1:10" s="6" customFormat="1" ht="103.5" customHeight="1">
      <c r="A4" s="27"/>
      <c r="B4" s="28"/>
      <c r="C4" s="7" t="s">
        <v>16</v>
      </c>
      <c r="D4" s="8" t="s">
        <v>17</v>
      </c>
      <c r="E4" s="7" t="s">
        <v>16</v>
      </c>
      <c r="F4" s="8" t="s">
        <v>17</v>
      </c>
      <c r="G4" s="7" t="s">
        <v>18</v>
      </c>
      <c r="H4" s="8" t="s">
        <v>17</v>
      </c>
      <c r="I4" s="33"/>
    </row>
    <row r="5" spans="1:10" s="6" customFormat="1" ht="78.75">
      <c r="A5" s="9"/>
      <c r="B5" s="10" t="s">
        <v>11</v>
      </c>
      <c r="C5" s="11">
        <f>C6+C10</f>
        <v>21685.599999999999</v>
      </c>
      <c r="D5" s="11">
        <f t="shared" ref="D5:H5" si="0">D6+D10</f>
        <v>997.61598000000004</v>
      </c>
      <c r="E5" s="11">
        <f t="shared" si="0"/>
        <v>20997.899999999998</v>
      </c>
      <c r="F5" s="11">
        <f t="shared" si="0"/>
        <v>997.61598000000004</v>
      </c>
      <c r="G5" s="11">
        <f t="shared" si="0"/>
        <v>687.70000000000107</v>
      </c>
      <c r="H5" s="11">
        <f t="shared" si="0"/>
        <v>0</v>
      </c>
      <c r="I5" s="12">
        <f>E5/C5</f>
        <v>0.96828771166119454</v>
      </c>
    </row>
    <row r="6" spans="1:10" s="13" customFormat="1" ht="94.5">
      <c r="A6" s="9">
        <v>1</v>
      </c>
      <c r="B6" s="10" t="s">
        <v>12</v>
      </c>
      <c r="C6" s="11">
        <f>C8+C9</f>
        <v>21426.1</v>
      </c>
      <c r="D6" s="11">
        <f t="shared" ref="D6:H6" si="1">D8+D9</f>
        <v>997.61598000000004</v>
      </c>
      <c r="E6" s="11">
        <f t="shared" si="1"/>
        <v>20835.3</v>
      </c>
      <c r="F6" s="11">
        <f t="shared" si="1"/>
        <v>997.61598000000004</v>
      </c>
      <c r="G6" s="11">
        <f t="shared" si="1"/>
        <v>590.80000000000109</v>
      </c>
      <c r="H6" s="11">
        <f t="shared" si="1"/>
        <v>0</v>
      </c>
      <c r="I6" s="12">
        <f>E6/C6</f>
        <v>0.9724261531496633</v>
      </c>
    </row>
    <row r="7" spans="1:10" s="18" customFormat="1">
      <c r="A7" s="14"/>
      <c r="B7" s="15" t="s">
        <v>1</v>
      </c>
      <c r="C7" s="16"/>
      <c r="D7" s="16"/>
      <c r="E7" s="16"/>
      <c r="F7" s="16"/>
      <c r="G7" s="16"/>
      <c r="H7" s="16"/>
      <c r="I7" s="17"/>
    </row>
    <row r="8" spans="1:10" ht="63">
      <c r="A8" s="19" t="s">
        <v>2</v>
      </c>
      <c r="B8" s="20" t="s">
        <v>20</v>
      </c>
      <c r="C8" s="1">
        <v>13009</v>
      </c>
      <c r="D8" s="1">
        <f>997615.98/1000</f>
        <v>997.61598000000004</v>
      </c>
      <c r="E8" s="1">
        <v>12522</v>
      </c>
      <c r="F8" s="1">
        <f>997615.98/1000</f>
        <v>997.61598000000004</v>
      </c>
      <c r="G8" s="1">
        <f>C8-E8</f>
        <v>487</v>
      </c>
      <c r="H8" s="1">
        <v>0</v>
      </c>
      <c r="I8" s="21">
        <f>E8/C8</f>
        <v>0.96256437850718735</v>
      </c>
    </row>
    <row r="9" spans="1:10" ht="94.5">
      <c r="A9" s="19" t="s">
        <v>3</v>
      </c>
      <c r="B9" s="20" t="s">
        <v>21</v>
      </c>
      <c r="C9" s="1">
        <v>8417.1</v>
      </c>
      <c r="D9" s="1">
        <v>0</v>
      </c>
      <c r="E9" s="1">
        <v>8313.2999999999993</v>
      </c>
      <c r="F9" s="1">
        <v>0</v>
      </c>
      <c r="G9" s="1">
        <f t="shared" ref="G9" si="2">C9-E9</f>
        <v>103.80000000000109</v>
      </c>
      <c r="H9" s="1">
        <v>0</v>
      </c>
      <c r="I9" s="21">
        <f t="shared" ref="I9" si="3">E9/C9</f>
        <v>0.9876679616494991</v>
      </c>
    </row>
    <row r="10" spans="1:10" s="13" customFormat="1" ht="47.25">
      <c r="A10" s="9" t="s">
        <v>10</v>
      </c>
      <c r="B10" s="10" t="s">
        <v>13</v>
      </c>
      <c r="C10" s="11">
        <f>C12</f>
        <v>259.5</v>
      </c>
      <c r="D10" s="11">
        <f t="shared" ref="D10:H10" si="4">D12</f>
        <v>0</v>
      </c>
      <c r="E10" s="11">
        <f t="shared" si="4"/>
        <v>162.6</v>
      </c>
      <c r="F10" s="11">
        <f t="shared" si="4"/>
        <v>0</v>
      </c>
      <c r="G10" s="11">
        <f t="shared" si="4"/>
        <v>96.9</v>
      </c>
      <c r="H10" s="11">
        <f t="shared" si="4"/>
        <v>0</v>
      </c>
      <c r="I10" s="12">
        <f>E10/C10</f>
        <v>0.62658959537572256</v>
      </c>
    </row>
    <row r="11" spans="1:10" s="18" customFormat="1">
      <c r="A11" s="14"/>
      <c r="B11" s="15" t="s">
        <v>1</v>
      </c>
      <c r="C11" s="16"/>
      <c r="D11" s="16"/>
      <c r="E11" s="16"/>
      <c r="F11" s="16"/>
      <c r="G11" s="16"/>
      <c r="H11" s="16"/>
      <c r="I11" s="17"/>
    </row>
    <row r="12" spans="1:10" ht="78.75">
      <c r="A12" s="19" t="s">
        <v>14</v>
      </c>
      <c r="B12" s="20" t="s">
        <v>19</v>
      </c>
      <c r="C12" s="1">
        <v>259.5</v>
      </c>
      <c r="D12" s="1"/>
      <c r="E12" s="1">
        <v>162.6</v>
      </c>
      <c r="F12" s="1"/>
      <c r="G12" s="1">
        <f t="shared" ref="G12" si="5">C12-E12</f>
        <v>96.9</v>
      </c>
      <c r="H12" s="1">
        <v>0</v>
      </c>
      <c r="I12" s="21">
        <f t="shared" ref="I12" si="6">E12/C12</f>
        <v>0.62658959537572256</v>
      </c>
    </row>
    <row r="13" spans="1:10" s="13" customFormat="1">
      <c r="A13" s="9"/>
      <c r="B13" s="10" t="s">
        <v>4</v>
      </c>
      <c r="C13" s="11">
        <f t="shared" ref="C13:H13" si="7">C10+C6</f>
        <v>21685.599999999999</v>
      </c>
      <c r="D13" s="11">
        <f t="shared" si="7"/>
        <v>997.61598000000004</v>
      </c>
      <c r="E13" s="11">
        <f t="shared" si="7"/>
        <v>20997.899999999998</v>
      </c>
      <c r="F13" s="11">
        <f t="shared" si="7"/>
        <v>997.61598000000004</v>
      </c>
      <c r="G13" s="11">
        <f t="shared" si="7"/>
        <v>687.70000000000107</v>
      </c>
      <c r="H13" s="11">
        <f t="shared" si="7"/>
        <v>0</v>
      </c>
      <c r="I13" s="12">
        <f>E13/C13</f>
        <v>0.96828771166119454</v>
      </c>
      <c r="J13" s="22"/>
    </row>
    <row r="16" spans="1:10">
      <c r="A16" s="2"/>
    </row>
    <row r="17" spans="1:1">
      <c r="A17" s="2"/>
    </row>
    <row r="57" spans="1:1">
      <c r="A57" s="2"/>
    </row>
    <row r="58" spans="1:1">
      <c r="A58" s="2"/>
    </row>
    <row r="59" spans="1:1">
      <c r="A59" s="2"/>
    </row>
  </sheetData>
  <mergeCells count="7">
    <mergeCell ref="A1:I1"/>
    <mergeCell ref="A3:A4"/>
    <mergeCell ref="B3:B4"/>
    <mergeCell ref="C3:D3"/>
    <mergeCell ref="E3:F3"/>
    <mergeCell ref="G3:H3"/>
    <mergeCell ref="I3:I4"/>
  </mergeCells>
  <pageMargins left="0.70866141732283472" right="0.40243055555555557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2018-03-21T04:16:45Z</cp:lastPrinted>
  <dcterms:created xsi:type="dcterms:W3CDTF">2006-09-28T05:33:49Z</dcterms:created>
  <dcterms:modified xsi:type="dcterms:W3CDTF">2022-04-04T07:20:55Z</dcterms:modified>
</cp:coreProperties>
</file>